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ie\Desktop\"/>
    </mc:Choice>
  </mc:AlternateContent>
  <bookViews>
    <workbookView xWindow="5175" yWindow="0" windowWidth="22950" windowHeight="9615" activeTab="2"/>
  </bookViews>
  <sheets>
    <sheet name="SprintInfo" sheetId="2" r:id="rId1"/>
    <sheet name="BacklogTable" sheetId="1" r:id="rId2"/>
    <sheet name="BurnDownTable" sheetId="3" r:id="rId3"/>
  </sheets>
  <definedNames>
    <definedName name="DevRate">SprintInfo!$B$10</definedName>
    <definedName name="RemainingHours">SprintBacklog[[#Totals],[Remaining Hours]]</definedName>
    <definedName name="StartDate">SprintInfo!$B$2</definedName>
    <definedName name="TotalHours">SprintBacklog[[#Totals],[Estimated Hours]]</definedName>
    <definedName name="WorkingDays">SprintInfo!$B$6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B3" i="3"/>
  <c r="B4" i="3"/>
  <c r="B5" i="3"/>
  <c r="B6" i="3"/>
  <c r="B7" i="3"/>
  <c r="B8" i="3"/>
  <c r="B9" i="3"/>
  <c r="B10" i="3"/>
  <c r="B11" i="3"/>
  <c r="B12" i="3"/>
  <c r="B13" i="3"/>
  <c r="F4" i="1"/>
  <c r="F5" i="1"/>
  <c r="F6" i="1"/>
  <c r="F7" i="1"/>
  <c r="F8" i="1"/>
  <c r="F9" i="1"/>
  <c r="F10" i="1"/>
  <c r="F11" i="1"/>
  <c r="F12" i="1"/>
  <c r="B10" i="2"/>
  <c r="F3" i="1"/>
  <c r="B3" i="1"/>
  <c r="B4" i="1" s="1"/>
  <c r="B5" i="1" s="1"/>
  <c r="B6" i="1" s="1"/>
  <c r="B7" i="1" s="1"/>
  <c r="B8" i="1" s="1"/>
  <c r="B9" i="1" s="1"/>
  <c r="B10" i="1" s="1"/>
  <c r="B11" i="1" s="1"/>
  <c r="B12" i="1" s="1"/>
  <c r="B4" i="2"/>
  <c r="B9" i="2" s="1"/>
  <c r="B6" i="2" l="1"/>
  <c r="C13" i="1"/>
  <c r="F13" i="1"/>
  <c r="D3" i="3" l="1"/>
</calcChain>
</file>

<file path=xl/comments1.xml><?xml version="1.0" encoding="utf-8"?>
<comments xmlns="http://schemas.openxmlformats.org/spreadsheetml/2006/main">
  <authors>
    <author>PowerUps for Excel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PowerUps for Excel:</t>
        </r>
        <r>
          <rPr>
            <sz val="9"/>
            <color indexed="81"/>
            <rFont val="Tahoma"/>
            <family val="2"/>
          </rPr>
          <t xml:space="preserve">
Create one row per day in the sprint.</t>
        </r>
      </text>
    </comment>
  </commentList>
</comments>
</file>

<file path=xl/sharedStrings.xml><?xml version="1.0" encoding="utf-8"?>
<sst xmlns="http://schemas.openxmlformats.org/spreadsheetml/2006/main" count="25" uniqueCount="25">
  <si>
    <t>Start Date</t>
  </si>
  <si>
    <t>End Date</t>
  </si>
  <si>
    <t>Holidays</t>
  </si>
  <si>
    <t>Available Dev Hours</t>
  </si>
  <si>
    <t>Number of Devs</t>
  </si>
  <si>
    <t>Daily Dev Hours</t>
  </si>
  <si>
    <t>Item ID</t>
  </si>
  <si>
    <t>Estimated Hours</t>
  </si>
  <si>
    <t>Task Name</t>
  </si>
  <si>
    <t>Assigned To</t>
  </si>
  <si>
    <t>Remaining Hours</t>
  </si>
  <si>
    <t>Status</t>
  </si>
  <si>
    <t>Sprint</t>
  </si>
  <si>
    <t>Total</t>
  </si>
  <si>
    <t>Work Day</t>
  </si>
  <si>
    <t>Elapsed Days</t>
  </si>
  <si>
    <t>Working Days</t>
  </si>
  <si>
    <t>Target Burn Down</t>
  </si>
  <si>
    <t>Forecast Burn Down</t>
  </si>
  <si>
    <t>Actual Burn Down</t>
  </si>
  <si>
    <t>Enter the start date for the sprint</t>
  </si>
  <si>
    <t>Enter the ending date for the sprint</t>
  </si>
  <si>
    <t>If there are any holidays or other special days occuring during the sprint, enter that number here</t>
  </si>
  <si>
    <t>Utilization</t>
  </si>
  <si>
    <t>Enter a value for the utilization of the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</si>
</sst>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 Light"/>
      <family val="2"/>
    </font>
    <font>
      <sz val="11"/>
      <color theme="1"/>
      <name val="Segoe U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2" borderId="3" xfId="0" applyNumberFormat="1" applyFont="1" applyFill="1" applyBorder="1"/>
    <xf numFmtId="14" fontId="3" fillId="2" borderId="4" xfId="0" applyNumberFormat="1" applyFont="1" applyFill="1" applyBorder="1"/>
    <xf numFmtId="0" fontId="3" fillId="2" borderId="2" xfId="0" applyFont="1" applyFill="1" applyBorder="1"/>
    <xf numFmtId="9" fontId="3" fillId="2" borderId="2" xfId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0" fontId="3" fillId="2" borderId="1" xfId="0" applyNumberFormat="1" applyFont="1" applyFill="1" applyBorder="1"/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" fontId="3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29"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Sprint</a:t>
            </a:r>
            <a:r>
              <a:rPr lang="en-US" baseline="0"/>
              <a:t> Burn Down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BurnDownTable!$B$2</c:f>
              <c:strCache>
                <c:ptCount val="1"/>
                <c:pt idx="0">
                  <c:v>Target Burn Down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BurnDownTable!$A$3:$A$13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BurnDownTable!$B$3:$B$13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BurnDownTable!$C$2</c:f>
              <c:strCache>
                <c:ptCount val="1"/>
                <c:pt idx="0">
                  <c:v>Forecast Burn Down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numRef>
              <c:f>BurnDownTable!$A$3:$A$13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BurnDownTable!$C$3:$C$13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BurnDownTable!$D$2</c:f>
              <c:strCache>
                <c:ptCount val="1"/>
                <c:pt idx="0">
                  <c:v>Actual Burn Down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BurnDownTable!$A$3:$A$13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BurnDownTable!$D$3:$D$13</c:f>
              <c:numCache>
                <c:formatCode>0</c:formatCode>
                <c:ptCount val="1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49568"/>
        <c:axId val="389444080"/>
      </c:lineChart>
      <c:catAx>
        <c:axId val="3894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44080"/>
        <c:crosses val="autoZero"/>
        <c:auto val="1"/>
        <c:lblAlgn val="ctr"/>
        <c:lblOffset val="100"/>
        <c:noMultiLvlLbl val="0"/>
      </c:catAx>
      <c:valAx>
        <c:axId val="38944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200024</xdr:rowOff>
    </xdr:from>
    <xdr:to>
      <xdr:col>15</xdr:col>
      <xdr:colOff>9525</xdr:colOff>
      <xdr:row>13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10" headerRowCount="0" totalsRowShown="0" headerRowDxfId="28" dataDxfId="27">
  <tableColumns count="2">
    <tableColumn id="1" name="Column1" headerRowDxfId="26" dataDxfId="25"/>
    <tableColumn id="2" name="Column2" headerRowDxfId="24" dataDxfId="23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id="1" name="SprintBacklog" displayName="SprintBacklog" ref="A2:G13" totalsRowCount="1" headerRowDxfId="2" dataDxfId="0" totalsRowDxfId="1">
  <autoFilter ref="A2:G12"/>
  <tableColumns count="7">
    <tableColumn id="1" name="Sprint" totalsRowLabel="Total" dataDxfId="16" totalsRowDxfId="15"/>
    <tableColumn id="2" name="Item ID" dataDxfId="14" totalsRowDxfId="13">
      <calculatedColumnFormula>IFERROR(B2+1,1)</calculatedColumnFormula>
    </tableColumn>
    <tableColumn id="3" name="Estimated Hours" totalsRowFunction="sum" dataDxfId="12" totalsRowDxfId="11"/>
    <tableColumn id="4" name="Task Name" dataDxfId="10" totalsRowDxfId="9"/>
    <tableColumn id="5" name="Assigned To" dataDxfId="8" totalsRowDxfId="7"/>
    <tableColumn id="6" name="Remaining Hours" totalsRowFunction="sum" dataDxfId="6" totalsRowDxfId="5">
      <calculatedColumnFormula>SprintBacklog[[#This Row],[Estimated Hours]]</calculatedColumnFormula>
    </tableColumn>
    <tableColumn id="7" name="Status" dataDxfId="4" totalsRowDxfId="3"/>
  </tableColumns>
  <tableStyleInfo name="TableStyleMedium2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D13" totalsRowShown="0" headerRowDxfId="19" dataDxfId="18">
  <autoFilter ref="A2:D13"/>
  <tableColumns count="4">
    <tableColumn id="1" name="Work Day" dataDxfId="22"/>
    <tableColumn id="2" name="Target Burn Down" dataDxfId="21">
      <calculatedColumnFormula>IFERROR(TotalHours-(Table3[Work Day]*(TotalHours/WorkingDays)),0)</calculatedColumnFormula>
    </tableColumn>
    <tableColumn id="3" name="Forecast Burn Down" dataDxfId="17">
      <calculatedColumnFormula>TotalHours-(Table3[Work Day]*DevRate)</calculatedColumnFormula>
    </tableColumn>
    <tableColumn id="4" name="Actual Burn Down" dataDxfId="2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7" sqref="A7"/>
    </sheetView>
  </sheetViews>
  <sheetFormatPr defaultRowHeight="16.5" x14ac:dyDescent="0.3"/>
  <cols>
    <col min="1" max="1" width="22.5703125" style="4" customWidth="1"/>
    <col min="2" max="2" width="11" style="3" customWidth="1"/>
    <col min="3" max="3" width="43.42578125" style="3" customWidth="1"/>
  </cols>
  <sheetData>
    <row r="1" spans="1:3" ht="17.25" thickBot="1" x14ac:dyDescent="0.35">
      <c r="C1" s="1"/>
    </row>
    <row r="2" spans="1:3" x14ac:dyDescent="0.3">
      <c r="A2" s="4" t="s">
        <v>0</v>
      </c>
      <c r="B2" s="5"/>
      <c r="C2" s="2" t="s">
        <v>20</v>
      </c>
    </row>
    <row r="3" spans="1:3" ht="17.25" thickBot="1" x14ac:dyDescent="0.35">
      <c r="A3" s="4" t="s">
        <v>1</v>
      </c>
      <c r="B3" s="6"/>
      <c r="C3" s="2" t="s">
        <v>21</v>
      </c>
    </row>
    <row r="4" spans="1:3" ht="17.25" thickBot="1" x14ac:dyDescent="0.35">
      <c r="A4" s="4" t="s">
        <v>15</v>
      </c>
      <c r="B4" s="3">
        <f>NETWORKDAYS(B2,B3)</f>
        <v>0</v>
      </c>
      <c r="C4" s="2"/>
    </row>
    <row r="5" spans="1:3" ht="17.25" thickBot="1" x14ac:dyDescent="0.35">
      <c r="A5" s="4" t="s">
        <v>2</v>
      </c>
      <c r="B5" s="7">
        <v>0</v>
      </c>
      <c r="C5" s="2" t="s">
        <v>22</v>
      </c>
    </row>
    <row r="6" spans="1:3" x14ac:dyDescent="0.3">
      <c r="A6" s="4" t="s">
        <v>16</v>
      </c>
      <c r="B6" s="3">
        <f>B4-B5</f>
        <v>0</v>
      </c>
      <c r="C6" s="2"/>
    </row>
    <row r="7" spans="1:3" ht="17.25" thickBot="1" x14ac:dyDescent="0.35">
      <c r="A7" s="4" t="s">
        <v>4</v>
      </c>
      <c r="B7" s="3">
        <v>4</v>
      </c>
      <c r="C7" s="2"/>
    </row>
    <row r="8" spans="1:3" ht="17.25" thickBot="1" x14ac:dyDescent="0.35">
      <c r="A8" s="4" t="s">
        <v>23</v>
      </c>
      <c r="B8" s="8">
        <v>0.8</v>
      </c>
      <c r="C8" s="2" t="s">
        <v>24</v>
      </c>
    </row>
    <row r="9" spans="1:3" x14ac:dyDescent="0.3">
      <c r="A9" s="4" t="s">
        <v>3</v>
      </c>
      <c r="B9" s="3">
        <f>(B4-B5)*B8*B7*8</f>
        <v>0</v>
      </c>
      <c r="C9" s="2"/>
    </row>
    <row r="10" spans="1:3" x14ac:dyDescent="0.3">
      <c r="A10" s="4" t="s">
        <v>5</v>
      </c>
      <c r="B10" s="3">
        <f>IFERROR(B9/B4,0)</f>
        <v>0</v>
      </c>
      <c r="C10" s="2"/>
    </row>
    <row r="11" spans="1:3" x14ac:dyDescent="0.3">
      <c r="C11" s="2"/>
    </row>
    <row r="12" spans="1:3" x14ac:dyDescent="0.3">
      <c r="C12" s="2"/>
    </row>
    <row r="13" spans="1:3" x14ac:dyDescent="0.3">
      <c r="C13" s="2"/>
    </row>
    <row r="14" spans="1:3" x14ac:dyDescent="0.3">
      <c r="C14" s="2"/>
    </row>
    <row r="15" spans="1:3" x14ac:dyDescent="0.3">
      <c r="C15" s="2"/>
    </row>
    <row r="16" spans="1:3" x14ac:dyDescent="0.3">
      <c r="C16" s="2"/>
    </row>
    <row r="17" spans="3:3" x14ac:dyDescent="0.3">
      <c r="C1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25" sqref="D25"/>
    </sheetView>
  </sheetViews>
  <sheetFormatPr defaultRowHeight="16.5" x14ac:dyDescent="0.3"/>
  <cols>
    <col min="1" max="1" width="9.140625" style="3"/>
    <col min="2" max="2" width="9.5703125" style="3" customWidth="1"/>
    <col min="3" max="3" width="11.28515625" style="3" customWidth="1"/>
    <col min="4" max="4" width="35.140625" style="3" customWidth="1"/>
    <col min="5" max="5" width="10.85546875" style="3" customWidth="1"/>
    <col min="6" max="6" width="12.42578125" style="3" customWidth="1"/>
    <col min="7" max="7" width="13.5703125" style="3" customWidth="1"/>
    <col min="8" max="16384" width="9.140625" style="3"/>
  </cols>
  <sheetData>
    <row r="2" spans="1:7" ht="33" x14ac:dyDescent="0.3">
      <c r="A2" s="9" t="s">
        <v>12</v>
      </c>
      <c r="B2" s="9" t="s">
        <v>6</v>
      </c>
      <c r="C2" s="10" t="s">
        <v>7</v>
      </c>
      <c r="D2" s="9" t="s">
        <v>8</v>
      </c>
      <c r="E2" s="10" t="s">
        <v>9</v>
      </c>
      <c r="F2" s="10" t="s">
        <v>10</v>
      </c>
      <c r="G2" s="9" t="s">
        <v>11</v>
      </c>
    </row>
    <row r="3" spans="1:7" x14ac:dyDescent="0.3">
      <c r="A3" s="11"/>
      <c r="B3" s="3">
        <f>IFERROR(B2+1,1)</f>
        <v>1</v>
      </c>
      <c r="C3" s="11"/>
      <c r="D3" s="11"/>
      <c r="E3" s="11"/>
      <c r="F3" s="11">
        <f>SprintBacklog[[#This Row],[Estimated Hours]]</f>
        <v>0</v>
      </c>
      <c r="G3" s="11"/>
    </row>
    <row r="4" spans="1:7" x14ac:dyDescent="0.3">
      <c r="A4" s="11"/>
      <c r="B4" s="3">
        <f t="shared" ref="B4:B12" si="0">IFERROR(B3+1,1)</f>
        <v>2</v>
      </c>
      <c r="C4" s="11"/>
      <c r="D4" s="12"/>
      <c r="E4" s="11"/>
      <c r="F4" s="11">
        <f>SprintBacklog[[#This Row],[Estimated Hours]]</f>
        <v>0</v>
      </c>
      <c r="G4" s="11"/>
    </row>
    <row r="5" spans="1:7" x14ac:dyDescent="0.3">
      <c r="A5" s="11"/>
      <c r="B5" s="3">
        <f t="shared" si="0"/>
        <v>3</v>
      </c>
      <c r="C5" s="11"/>
      <c r="D5" s="12"/>
      <c r="E5" s="11"/>
      <c r="F5" s="11">
        <f>SprintBacklog[[#This Row],[Estimated Hours]]</f>
        <v>0</v>
      </c>
      <c r="G5" s="11"/>
    </row>
    <row r="6" spans="1:7" x14ac:dyDescent="0.3">
      <c r="A6" s="11"/>
      <c r="B6" s="3">
        <f t="shared" si="0"/>
        <v>4</v>
      </c>
      <c r="C6" s="11"/>
      <c r="D6" s="12"/>
      <c r="E6" s="11"/>
      <c r="F6" s="11">
        <f>SprintBacklog[[#This Row],[Estimated Hours]]</f>
        <v>0</v>
      </c>
      <c r="G6" s="11"/>
    </row>
    <row r="7" spans="1:7" x14ac:dyDescent="0.3">
      <c r="A7" s="11"/>
      <c r="B7" s="3">
        <f t="shared" si="0"/>
        <v>5</v>
      </c>
      <c r="C7" s="11"/>
      <c r="D7" s="12"/>
      <c r="E7" s="11"/>
      <c r="F7" s="11">
        <f>SprintBacklog[[#This Row],[Estimated Hours]]</f>
        <v>0</v>
      </c>
      <c r="G7" s="11"/>
    </row>
    <row r="8" spans="1:7" x14ac:dyDescent="0.3">
      <c r="A8" s="11"/>
      <c r="B8" s="3">
        <f t="shared" si="0"/>
        <v>6</v>
      </c>
      <c r="C8" s="11"/>
      <c r="D8" s="12"/>
      <c r="E8" s="11"/>
      <c r="F8" s="11">
        <f>SprintBacklog[[#This Row],[Estimated Hours]]</f>
        <v>0</v>
      </c>
      <c r="G8" s="11"/>
    </row>
    <row r="9" spans="1:7" x14ac:dyDescent="0.3">
      <c r="A9" s="11"/>
      <c r="B9" s="3">
        <f t="shared" si="0"/>
        <v>7</v>
      </c>
      <c r="C9" s="11"/>
      <c r="D9" s="12"/>
      <c r="E9" s="11"/>
      <c r="F9" s="11">
        <f>SprintBacklog[[#This Row],[Estimated Hours]]</f>
        <v>0</v>
      </c>
      <c r="G9" s="11"/>
    </row>
    <row r="10" spans="1:7" x14ac:dyDescent="0.3">
      <c r="A10" s="11"/>
      <c r="B10" s="3">
        <f t="shared" si="0"/>
        <v>8</v>
      </c>
      <c r="C10" s="11"/>
      <c r="D10" s="12"/>
      <c r="E10" s="11"/>
      <c r="F10" s="11">
        <f>SprintBacklog[[#This Row],[Estimated Hours]]</f>
        <v>0</v>
      </c>
      <c r="G10" s="11"/>
    </row>
    <row r="11" spans="1:7" x14ac:dyDescent="0.3">
      <c r="A11" s="11"/>
      <c r="B11" s="3">
        <f t="shared" si="0"/>
        <v>9</v>
      </c>
      <c r="C11" s="11"/>
      <c r="D11" s="12"/>
      <c r="E11" s="11"/>
      <c r="F11" s="11">
        <f>SprintBacklog[[#This Row],[Estimated Hours]]</f>
        <v>0</v>
      </c>
      <c r="G11" s="11"/>
    </row>
    <row r="12" spans="1:7" x14ac:dyDescent="0.3">
      <c r="A12" s="11"/>
      <c r="B12" s="3">
        <f t="shared" si="0"/>
        <v>10</v>
      </c>
      <c r="C12" s="11"/>
      <c r="D12" s="11"/>
      <c r="E12" s="11"/>
      <c r="F12" s="11">
        <f>SprintBacklog[[#This Row],[Estimated Hours]]</f>
        <v>0</v>
      </c>
      <c r="G12" s="11"/>
    </row>
    <row r="13" spans="1:7" x14ac:dyDescent="0.3">
      <c r="A13" s="3" t="s">
        <v>13</v>
      </c>
      <c r="C13" s="3">
        <f>SUBTOTAL(109,SprintBacklog[Estimated Hours])</f>
        <v>0</v>
      </c>
      <c r="F13" s="3">
        <f>SUBTOTAL(109,SprintBacklog[Remaining Hours])</f>
        <v>0</v>
      </c>
    </row>
  </sheetData>
  <dataValidations count="1">
    <dataValidation type="list" allowBlank="1" showInputMessage="1" showErrorMessage="1" sqref="G3:G12">
      <formula1>"In Progress, Completed, Blocked"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N20" sqref="N20"/>
    </sheetView>
  </sheetViews>
  <sheetFormatPr defaultColWidth="7.85546875" defaultRowHeight="16.5" x14ac:dyDescent="0.3"/>
  <cols>
    <col min="1" max="1" width="10.28515625" style="3" customWidth="1"/>
    <col min="2" max="4" width="10.28515625" style="15" customWidth="1"/>
    <col min="5" max="16384" width="7.85546875" style="3"/>
  </cols>
  <sheetData>
    <row r="2" spans="1:5" ht="49.5" x14ac:dyDescent="0.3">
      <c r="A2" s="10" t="s">
        <v>14</v>
      </c>
      <c r="B2" s="13" t="s">
        <v>17</v>
      </c>
      <c r="C2" s="13" t="s">
        <v>18</v>
      </c>
      <c r="D2" s="13" t="s">
        <v>19</v>
      </c>
      <c r="E2" s="14"/>
    </row>
    <row r="3" spans="1:5" x14ac:dyDescent="0.3">
      <c r="A3" s="3">
        <v>0</v>
      </c>
      <c r="B3" s="15">
        <f>IFERROR(TotalHours-(Table3[Work Day]*(TotalHours/WorkingDays)),0)</f>
        <v>0</v>
      </c>
      <c r="C3" s="15">
        <f>TotalHours-(Table3[Work Day]*DevRate)</f>
        <v>0</v>
      </c>
      <c r="D3" s="15">
        <f>Table3[[#This Row],[Target Burn Down]]</f>
        <v>0</v>
      </c>
      <c r="E3" s="15"/>
    </row>
    <row r="4" spans="1:5" x14ac:dyDescent="0.3">
      <c r="A4" s="3">
        <v>1</v>
      </c>
      <c r="B4" s="15">
        <f>IFERROR(TotalHours-(Table3[Work Day]*(TotalHours/WorkingDays)),0)</f>
        <v>0</v>
      </c>
      <c r="C4" s="15">
        <f>TotalHours-(Table3[Work Day]*DevRate)</f>
        <v>0</v>
      </c>
      <c r="D4" s="16"/>
      <c r="E4" s="15"/>
    </row>
    <row r="5" spans="1:5" x14ac:dyDescent="0.3">
      <c r="A5" s="3">
        <v>2</v>
      </c>
      <c r="B5" s="15">
        <f>IFERROR(TotalHours-(Table3[Work Day]*(TotalHours/WorkingDays)),0)</f>
        <v>0</v>
      </c>
      <c r="C5" s="15">
        <f>TotalHours-(Table3[Work Day]*DevRate)</f>
        <v>0</v>
      </c>
      <c r="D5" s="16"/>
      <c r="E5" s="15"/>
    </row>
    <row r="6" spans="1:5" x14ac:dyDescent="0.3">
      <c r="A6" s="3">
        <v>3</v>
      </c>
      <c r="B6" s="15">
        <f>IFERROR(TotalHours-(Table3[Work Day]*(TotalHours/WorkingDays)),0)</f>
        <v>0</v>
      </c>
      <c r="C6" s="15">
        <f>TotalHours-(Table3[Work Day]*DevRate)</f>
        <v>0</v>
      </c>
      <c r="D6" s="16"/>
      <c r="E6" s="15"/>
    </row>
    <row r="7" spans="1:5" x14ac:dyDescent="0.3">
      <c r="A7" s="3">
        <v>4</v>
      </c>
      <c r="B7" s="15">
        <f>IFERROR(TotalHours-(Table3[Work Day]*(TotalHours/WorkingDays)),0)</f>
        <v>0</v>
      </c>
      <c r="C7" s="15">
        <f>TotalHours-(Table3[Work Day]*DevRate)</f>
        <v>0</v>
      </c>
      <c r="D7" s="16"/>
      <c r="E7" s="15"/>
    </row>
    <row r="8" spans="1:5" x14ac:dyDescent="0.3">
      <c r="A8" s="3">
        <v>5</v>
      </c>
      <c r="B8" s="15">
        <f>IFERROR(TotalHours-(Table3[Work Day]*(TotalHours/WorkingDays)),0)</f>
        <v>0</v>
      </c>
      <c r="C8" s="15">
        <f>TotalHours-(Table3[Work Day]*DevRate)</f>
        <v>0</v>
      </c>
      <c r="D8" s="16"/>
      <c r="E8" s="15"/>
    </row>
    <row r="9" spans="1:5" x14ac:dyDescent="0.3">
      <c r="A9" s="3">
        <v>6</v>
      </c>
      <c r="B9" s="15">
        <f>IFERROR(TotalHours-(Table3[Work Day]*(TotalHours/WorkingDays)),0)</f>
        <v>0</v>
      </c>
      <c r="C9" s="15">
        <f>TotalHours-(Table3[Work Day]*DevRate)</f>
        <v>0</v>
      </c>
      <c r="D9" s="16"/>
      <c r="E9" s="15"/>
    </row>
    <row r="10" spans="1:5" x14ac:dyDescent="0.3">
      <c r="A10" s="3">
        <v>7</v>
      </c>
      <c r="B10" s="15">
        <f>IFERROR(TotalHours-(Table3[Work Day]*(TotalHours/WorkingDays)),0)</f>
        <v>0</v>
      </c>
      <c r="C10" s="15">
        <f>TotalHours-(Table3[Work Day]*DevRate)</f>
        <v>0</v>
      </c>
      <c r="D10" s="16"/>
      <c r="E10" s="15"/>
    </row>
    <row r="11" spans="1:5" x14ac:dyDescent="0.3">
      <c r="A11" s="3">
        <v>8</v>
      </c>
      <c r="B11" s="15">
        <f>IFERROR(TotalHours-(Table3[Work Day]*(TotalHours/WorkingDays)),0)</f>
        <v>0</v>
      </c>
      <c r="C11" s="15">
        <f>TotalHours-(Table3[Work Day]*DevRate)</f>
        <v>0</v>
      </c>
      <c r="D11" s="16"/>
      <c r="E11" s="15"/>
    </row>
    <row r="12" spans="1:5" x14ac:dyDescent="0.3">
      <c r="A12" s="3">
        <v>9</v>
      </c>
      <c r="B12" s="15">
        <f>IFERROR(TotalHours-(Table3[Work Day]*(TotalHours/WorkingDays)),0)</f>
        <v>0</v>
      </c>
      <c r="C12" s="15">
        <f>TotalHours-(Table3[Work Day]*DevRate)</f>
        <v>0</v>
      </c>
      <c r="D12" s="16"/>
      <c r="E12" s="15"/>
    </row>
    <row r="13" spans="1:5" x14ac:dyDescent="0.3">
      <c r="A13" s="3">
        <v>10</v>
      </c>
      <c r="B13" s="15">
        <f>IFERROR(TotalHours-(Table3[Work Day]*(TotalHours/WorkingDays)),0)</f>
        <v>0</v>
      </c>
      <c r="C13" s="15">
        <f>TotalHours-(Table3[Work Day]*DevRate)</f>
        <v>0</v>
      </c>
      <c r="D13" s="16"/>
      <c r="E13" s="15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SprintInfo</vt:lpstr>
      <vt:lpstr>BacklogTable</vt:lpstr>
      <vt:lpstr>BurnDownTable</vt:lpstr>
      <vt:lpstr>DevRate</vt:lpstr>
      <vt:lpstr>RemainingHours</vt:lpstr>
      <vt:lpstr>StartDate</vt:lpstr>
      <vt:lpstr>TotalHours</vt:lpstr>
      <vt:lpstr>WorkingDays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PowerUps for Excel</dc:creator>
  <cp:lastModifiedBy>PowerUps for Excel</cp:lastModifiedBy>
  <dcterms:created xsi:type="dcterms:W3CDTF">2014-10-14T22:04:59Z</dcterms:created>
  <dcterms:modified xsi:type="dcterms:W3CDTF">2014-10-16T06:46:36Z</dcterms:modified>
</cp:coreProperties>
</file>